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862"/>
  </bookViews>
  <sheets>
    <sheet name="N1_1 კრებსითი სატენდერო" sheetId="12" r:id="rId1"/>
  </sheets>
  <externalReferences>
    <externalReference r:id="rId2"/>
  </externalReferences>
  <definedNames>
    <definedName name="_xlnm._FilterDatabase" localSheetId="0" hidden="1">'N1_1 კრებსითი სატენდერო'!$A$6:$G$113</definedName>
    <definedName name="_xlnm.Print_Area" localSheetId="0">'N1_1 კრებსითი სატენდერო'!$A$1:$F$116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12" l="1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07" i="12" l="1"/>
  <c r="F108" i="12" l="1"/>
  <c r="F109" i="12" s="1"/>
  <c r="F110" i="12" l="1"/>
  <c r="F111" i="12" s="1"/>
  <c r="F112" i="12" l="1"/>
  <c r="F113" i="12" s="1"/>
</calcChain>
</file>

<file path=xl/sharedStrings.xml><?xml version="1.0" encoding="utf-8"?>
<sst xmlns="http://schemas.openxmlformats.org/spreadsheetml/2006/main" count="397" uniqueCount="181">
  <si>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</si>
  <si>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</si>
  <si>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</si>
  <si>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</si>
  <si>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</si>
  <si>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</si>
  <si>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</si>
  <si>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</si>
  <si>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</si>
  <si>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</si>
  <si>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</si>
  <si>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</si>
  <si>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მ3</t>
  </si>
  <si>
    <t>ადგ.</t>
  </si>
  <si>
    <t>ქვიშა-ხრეში (0-80)მმ</t>
  </si>
  <si>
    <t>4</t>
  </si>
  <si>
    <t>5</t>
  </si>
  <si>
    <t>6</t>
  </si>
  <si>
    <t>7</t>
  </si>
  <si>
    <t>11</t>
  </si>
  <si>
    <t>15</t>
  </si>
  <si>
    <t>17</t>
  </si>
  <si>
    <t>27</t>
  </si>
  <si>
    <t>კგ</t>
  </si>
  <si>
    <t>ბეტონის ღარის მოწყობა, ბეტონით მარკა B25 (M-350)</t>
  </si>
  <si>
    <t>ასფალტის საფარის მოხსნა სისქით 10 სმ სანგრევი ჩაქუჩით</t>
  </si>
  <si>
    <t>10</t>
  </si>
  <si>
    <t>9</t>
  </si>
  <si>
    <t>27-1</t>
  </si>
  <si>
    <t>28-1</t>
  </si>
  <si>
    <t>29-1</t>
  </si>
  <si>
    <t>32</t>
  </si>
  <si>
    <t>43-1</t>
  </si>
  <si>
    <t>31-1</t>
  </si>
  <si>
    <t>მ2</t>
  </si>
  <si>
    <t>44-1</t>
  </si>
  <si>
    <t>გვერდზე დაყრილი ხელით დამუშავებული გრუნტის დატვირთვა ექსკავატორით ავ/თვითმცლელზე</t>
  </si>
  <si>
    <t>ჩამოუგანავი ფიცარი 40-60 მმ III ხ.</t>
  </si>
  <si>
    <t>არსებული წყალსადენის მილის დამაგრება საპროექტო თხრილში</t>
  </si>
  <si>
    <t>არსებული კაბელების დამაგრება საპროექტო თხრილში</t>
  </si>
  <si>
    <t>დემონტირებული ასბესტის მილების დატვირთვა ავტოთვითმცლელზე და გატანა სამშენებლო მოედნიდან</t>
  </si>
  <si>
    <t>40</t>
  </si>
  <si>
    <t>41</t>
  </si>
  <si>
    <t>44</t>
  </si>
  <si>
    <t>45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</si>
  <si>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</si>
  <si>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ავტოთვითმცლელით გატანა 18კმ</t>
  </si>
  <si>
    <t>დამუშავებული გრუნტის გატანა ავტოთვითმცლელებით 18კმ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</si>
  <si>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</si>
  <si>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</si>
  <si>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</si>
  <si>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ავტოთვითმცლელით გატანა 18 კმ</t>
  </si>
  <si>
    <t>დამხშობი გასაბერი ბალიში d=300მმ მილისთვის</t>
  </si>
  <si>
    <t>26</t>
  </si>
  <si>
    <t>26-4</t>
  </si>
  <si>
    <t>26-5</t>
  </si>
  <si>
    <t>26-6</t>
  </si>
  <si>
    <t>32-1</t>
  </si>
  <si>
    <t>33-1</t>
  </si>
  <si>
    <t>38-1</t>
  </si>
  <si>
    <t>38-2</t>
  </si>
  <si>
    <t>39</t>
  </si>
  <si>
    <t>42</t>
  </si>
  <si>
    <t>12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</si>
  <si>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</si>
  <si>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ჭის ქვაბულის და თხრილის გამაგრება ხის ფარებით</t>
  </si>
  <si>
    <t>35</t>
  </si>
  <si>
    <t>პოლიეთილენის მილის პირიპირა შედუღებით გადაბმის ადგილების შემოწმება d=280 მმ</t>
  </si>
  <si>
    <t>16</t>
  </si>
  <si>
    <t>17-1</t>
  </si>
  <si>
    <t>18</t>
  </si>
  <si>
    <t>18-1</t>
  </si>
  <si>
    <t>19</t>
  </si>
  <si>
    <t>19-1</t>
  </si>
  <si>
    <t>21</t>
  </si>
  <si>
    <t>21-1</t>
  </si>
  <si>
    <t>21-2</t>
  </si>
  <si>
    <t>21-3</t>
  </si>
  <si>
    <t>22</t>
  </si>
  <si>
    <t>22-1</t>
  </si>
  <si>
    <t>22-2</t>
  </si>
  <si>
    <t>23</t>
  </si>
  <si>
    <t>23-1</t>
  </si>
  <si>
    <t>23-2</t>
  </si>
  <si>
    <t>23-3</t>
  </si>
  <si>
    <t>23-4</t>
  </si>
  <si>
    <t>23-5</t>
  </si>
  <si>
    <t>23-6</t>
  </si>
  <si>
    <t>23-7</t>
  </si>
  <si>
    <t>24</t>
  </si>
  <si>
    <t>24-1</t>
  </si>
  <si>
    <t>24-2</t>
  </si>
  <si>
    <t>24-3</t>
  </si>
  <si>
    <t>24-4</t>
  </si>
  <si>
    <t>24-5</t>
  </si>
  <si>
    <t>24-6</t>
  </si>
  <si>
    <t>24-7</t>
  </si>
  <si>
    <t>25</t>
  </si>
  <si>
    <t>25-1</t>
  </si>
  <si>
    <t>25-2</t>
  </si>
  <si>
    <t>25-3</t>
  </si>
  <si>
    <t>25-4</t>
  </si>
  <si>
    <t>25-5</t>
  </si>
  <si>
    <t>25-6</t>
  </si>
  <si>
    <t>25-7</t>
  </si>
  <si>
    <t>26-1</t>
  </si>
  <si>
    <t>26-2</t>
  </si>
  <si>
    <t>26-3</t>
  </si>
  <si>
    <t>26-7</t>
  </si>
  <si>
    <t>26-8</t>
  </si>
  <si>
    <t>30-1</t>
  </si>
  <si>
    <t>32-2</t>
  </si>
  <si>
    <t>33</t>
  </si>
  <si>
    <t>33-2</t>
  </si>
  <si>
    <t>34</t>
  </si>
  <si>
    <t>41.1</t>
  </si>
  <si>
    <t>42.1</t>
  </si>
  <si>
    <t>38-3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</si>
  <si>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</si>
  <si>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</si>
  <si>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</si>
  <si>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</si>
  <si>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ვაშლიჯვარში #12 კორპუსის მიმდებარედ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</si>
  <si>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</si>
  <si>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</si>
  <si>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</si>
  <si>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თუჯის ჩარჩო ხუფით 65 სმ</t>
  </si>
  <si>
    <t>პოლიეთილენის პოლიეთილენის გოფრირებული მილი SN 4 d=200 მმ</t>
  </si>
  <si>
    <t>ასფალტის საფარის კონტურების ჩახერხვა ფრეზით 10 სმ ორ ზოლად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</si>
  <si>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</si>
  <si>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</si>
  <si>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</si>
  <si>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IV კატ. გრუნტის დამუშავება ექსკავატორით ჩამჩის მოცულობით 0.5 მ3 გვერდზე დაყრით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</si>
  <si>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</si>
  <si>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ავტოთვით- მცლელზე დატვირთვა</t>
  </si>
  <si>
    <t>V კატ. გრუნტის დამუშავება ხელით პნევმო ჩაქუჩით, ამოღებული გრუნტის გვერდზე დაყრით</t>
  </si>
  <si>
    <t>VII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</si>
  <si>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</si>
  <si>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VII კატ. გრუნტის დამუშავება ხელით პნევმო ჩაქუჩით, ამოღებული გრუნტის ავტოთვით- მცლელზე დატვირთვა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</si>
  <si>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</si>
  <si>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</si>
  <si>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</si>
  <si>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</si>
  <si>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დამუშავებული გრუნტის უკუჩაყრა ბულდოზერით დატკეპვნით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</si>
  <si>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</si>
  <si>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ხის კოჭი</t>
  </si>
  <si>
    <t>რ/ბ ანაკრები წრიული ჭის D=1500 მმ Hსრ=4250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</si>
  <si>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ბეტონი B25 (M-350) (პროექტით)</t>
  </si>
  <si>
    <t>რკ/ბ ძირი D=1740 მმ, ბეტონი B25 (M-350) (პროექტით)</t>
  </si>
  <si>
    <t>რკ/ბ გადახურვის ფილა მრგვალი D=1740 მმ ბეტონი B25 (M-350) (პროექტით)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</si>
  <si>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</si>
  <si>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</si>
  <si>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Hსაშ.=3300მმ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</si>
  <si>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</si>
  <si>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</si>
  <si>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</si>
  <si>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კანალიზაციის რ/ბ ანაკრები წრიული ჭის D=1000 მმ Hსაშ.=3250 მმ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</si>
  <si>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Hსაშ.=2700 მმ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</si>
  <si>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H=500 მმ (იხ. პროექტი)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</si>
  <si>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</si>
  <si>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</si>
  <si>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პოლიეთილენის მილის PE 100 SDR 17 PN10 d=280 მმ შეძენა, მონტაჟი</t>
  </si>
  <si>
    <t>პოლიეთილენის მილი PE 100 SDR 17 PN10 d=280 მმ</t>
  </si>
  <si>
    <t>წყალსადენის პოლიეთილენის მილის PE 100 SDR 17 PN10 d=280 მმ ჰიდრავლიკური გამოცდა</t>
  </si>
  <si>
    <t>პოლიეთილენის მილის PE 100 SDR 17 PN10 d=280 მმ შეძენა გაყვანა დახურული მეთოდით "კროტით"</t>
  </si>
  <si>
    <t>საპროექტო d=280 მმ მილის შეჭრა არსებულ ჭაში</t>
  </si>
  <si>
    <t>საპროექტო d=280 მმ მილის შეჭრა საპროექტო ჭაში</t>
  </si>
  <si>
    <t>არსებული ასბესტის მილის დემონტაჟი d=300 მმ</t>
  </si>
  <si>
    <t>არსებული კანალიზაციის d=300მმ მილის ამოვსება ბეტონის ხსნარით მარკა M-50 (B3.5)</t>
  </si>
  <si>
    <t>ბეტონი მარკა M-50 (B-3.5)</t>
  </si>
  <si>
    <t>ფოლადის მოლი d=150მმ</t>
  </si>
  <si>
    <t>არსებული რ/ბ ანაკრები წრიული ჭის D=1500 მმ H=4600 მმ (1 კომპ) დემონტაჟი (ჭის ხუფის დასაწყობება)</t>
  </si>
  <si>
    <t>არსებული რ/ბ ანაკრები წრიული ჭის D=1000 მმ H=2700 მმ (1 კომპ) დემონტაჟი (ჭის ხუფის დასაწყობება)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</si>
  <si>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</si>
  <si>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(დასაწყობება) (2 ცალი)</t>
  </si>
  <si>
    <t>ავტოთვითმცლელით გატანა 8 კმ</t>
  </si>
  <si>
    <t>საპროექტო პოლიეთილენის გოფრირებული მილის SN 4 d=200 მმ მოწყობა ზედმეტი და გამოყენე- ბული წყლის (რეცხვა) გადამღვრე-ლისათვის ჩართვა სანიაღვრეში</t>
  </si>
  <si>
    <t>არსებული d=300 მმ მილის დახშობა მრავალჯერადი გამოყენების პნევმო ბალიშებით. მონტაჟი და დემონტაჟი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</si>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</sst>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6" formatCode="0.0"/>
    <numFmt numFmtId="168" formatCode="_-* #,##0.00_р_._-;\-* #,##0.00_р_._-;_-* &quot;-&quot;??_р_._-;_-@_-"/>
    <numFmt numFmtId="173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0" xfId="1" applyFont="1" applyFill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2" fontId="5" fillId="2" borderId="0" xfId="1" applyNumberFormat="1" applyFont="1" applyFill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vertical="center"/>
    </xf>
    <xf numFmtId="0" fontId="5" fillId="2" borderId="0" xfId="1" applyFont="1" applyFill="1" applyAlignment="1"/>
    <xf numFmtId="0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8" fillId="0" borderId="0" xfId="0" applyFont="1" applyFill="1" applyAlignment="1"/>
    <xf numFmtId="0" fontId="5" fillId="0" borderId="12" xfId="2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49" fontId="5" fillId="0" borderId="8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49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49" fontId="5" fillId="0" borderId="15" xfId="1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 vertical="center"/>
    </xf>
    <xf numFmtId="9" fontId="5" fillId="0" borderId="6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9" fontId="5" fillId="0" borderId="9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2" fontId="4" fillId="2" borderId="0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49" fontId="5" fillId="0" borderId="11" xfId="2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>
      <alignment horizontal="left" vertical="center"/>
    </xf>
    <xf numFmtId="0" fontId="7" fillId="0" borderId="12" xfId="1" applyNumberFormat="1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49" fontId="5" fillId="0" borderId="11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9" xfId="1" applyFont="1" applyFill="1" applyBorder="1" applyAlignment="1" applyProtection="1">
      <alignment vertical="center"/>
      <protection locked="0"/>
    </xf>
    <xf numFmtId="0" fontId="5" fillId="0" borderId="6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173" fontId="4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1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 applyProtection="1">
      <alignment vertical="center"/>
      <protection locked="0"/>
    </xf>
    <xf numFmtId="43" fontId="5" fillId="0" borderId="14" xfId="6" applyFont="1" applyFill="1" applyBorder="1" applyAlignment="1" applyProtection="1">
      <alignment horizontal="center" vertical="center"/>
      <protection locked="0"/>
    </xf>
    <xf numFmtId="43" fontId="5" fillId="0" borderId="12" xfId="6" applyFont="1" applyFill="1" applyBorder="1" applyAlignment="1" applyProtection="1">
      <alignment horizontal="center" vertical="center"/>
    </xf>
    <xf numFmtId="43" fontId="5" fillId="0" borderId="12" xfId="6" applyFont="1" applyFill="1" applyBorder="1" applyAlignment="1" applyProtection="1">
      <alignment horizontal="center" vertical="center"/>
      <protection locked="0"/>
    </xf>
    <xf numFmtId="43" fontId="5" fillId="0" borderId="14" xfId="6" applyFont="1" applyFill="1" applyBorder="1" applyAlignment="1" applyProtection="1">
      <alignment horizontal="center" vertical="center"/>
    </xf>
    <xf numFmtId="43" fontId="5" fillId="0" borderId="12" xfId="6" applyFont="1" applyFill="1" applyBorder="1" applyAlignment="1">
      <alignment horizontal="center" vertical="center"/>
    </xf>
    <xf numFmtId="43" fontId="5" fillId="0" borderId="14" xfId="6" applyFont="1" applyFill="1" applyBorder="1" applyAlignment="1">
      <alignment horizontal="center" vertical="center"/>
    </xf>
    <xf numFmtId="43" fontId="5" fillId="0" borderId="9" xfId="6" applyFont="1" applyFill="1" applyBorder="1" applyAlignment="1" applyProtection="1">
      <alignment horizontal="center" vertical="center"/>
      <protection locked="0"/>
    </xf>
    <xf numFmtId="43" fontId="4" fillId="0" borderId="9" xfId="6" applyFont="1" applyFill="1" applyBorder="1" applyAlignment="1" applyProtection="1">
      <alignment horizontal="center" vertical="center"/>
    </xf>
    <xf numFmtId="43" fontId="4" fillId="0" borderId="6" xfId="6" applyFont="1" applyFill="1" applyBorder="1" applyAlignment="1">
      <alignment horizontal="center" vertical="center"/>
    </xf>
    <xf numFmtId="43" fontId="5" fillId="0" borderId="6" xfId="6" applyFont="1" applyFill="1" applyBorder="1" applyAlignment="1" applyProtection="1">
      <alignment horizontal="center" vertical="center"/>
    </xf>
    <xf numFmtId="43" fontId="4" fillId="0" borderId="9" xfId="6" applyFont="1" applyFill="1" applyBorder="1" applyAlignment="1">
      <alignment horizontal="center" vertical="center"/>
    </xf>
    <xf numFmtId="43" fontId="5" fillId="0" borderId="9" xfId="6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3"/>
    <cellStyle name="Comma 2 2" xfId="7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14"/>
  <sheetViews>
    <sheetView showGridLines="0" tabSelected="1" zoomScale="80" zoomScaleNormal="80" workbookViewId="0">
      <pane xSplit="2" ySplit="6" topLeftCell="C96" activePane="bottomRight" state="frozen"/>
      <selection pane="topRight" activeCell="C1" sqref="C1"/>
      <selection pane="bottomLeft" activeCell="A7" sqref="A7"/>
      <selection pane="bottomRight" activeCell="G111" sqref="G111"/>
    </sheetView>
  </sheetViews>
  <sheetFormatPr defaultColWidth="9.1796875" defaultRowHeight="16" x14ac:dyDescent="0.35"/>
  <cols>
    <col min="1" max="1" width="6.54296875" style="16" customWidth="1"/>
    <col min="2" max="2" width="38.54296875" style="2" customWidth="1"/>
    <col min="3" max="3" width="8" style="2" customWidth="1"/>
    <col min="4" max="4" width="12.54296875" style="2" bestFit="1" customWidth="1"/>
    <col min="5" max="5" width="11" style="2" customWidth="1"/>
    <col min="6" max="6" width="13.26953125" style="2" customWidth="1"/>
    <col min="7" max="7" width="31.453125" style="2" bestFit="1" customWidth="1"/>
    <col min="8" max="16384" width="9.1796875" style="2"/>
  </cols>
  <sheetData>
    <row r="1" spans="1:11" x14ac:dyDescent="0.35">
      <c r="A1" s="3" t="s">
        <v>122</v>
      </c>
      <c r="B1" s="3"/>
      <c r="C1" s="3"/>
      <c r="D1" s="3"/>
      <c r="E1" s="3"/>
      <c r="F1" s="3"/>
      <c r="G1" s="8"/>
      <c r="H1" s="8"/>
      <c r="I1" s="8"/>
      <c r="J1" s="8"/>
      <c r="K1" s="8"/>
    </row>
    <row r="2" spans="1:11" ht="16.5" thickBot="1" x14ac:dyDescent="0.4">
      <c r="A2" s="24"/>
      <c r="B2" s="17"/>
      <c r="C2" s="17"/>
      <c r="D2" s="17"/>
      <c r="E2" s="17"/>
      <c r="F2" s="17"/>
      <c r="G2" s="71"/>
      <c r="H2" s="8"/>
      <c r="I2" s="8"/>
      <c r="J2" s="8"/>
      <c r="K2" s="8"/>
    </row>
    <row r="3" spans="1:11" ht="16.5" thickBot="1" x14ac:dyDescent="0.4">
      <c r="A3" s="25"/>
      <c r="C3" s="26"/>
      <c r="D3" s="26"/>
      <c r="E3" s="26"/>
      <c r="F3" s="26"/>
      <c r="G3" s="72"/>
      <c r="H3" s="8"/>
      <c r="I3" s="8"/>
      <c r="J3" s="8"/>
      <c r="K3" s="8"/>
    </row>
    <row r="4" spans="1:11" ht="16.5" thickBot="1" x14ac:dyDescent="0.4">
      <c r="A4" s="92" t="s">
        <v>0</v>
      </c>
      <c r="B4" s="94" t="s">
        <v>1</v>
      </c>
      <c r="C4" s="94" t="s">
        <v>2</v>
      </c>
      <c r="D4" s="94" t="s">
        <v>118</v>
      </c>
      <c r="E4" s="88" t="s">
        <v>3</v>
      </c>
      <c r="F4" s="90" t="s">
        <v>119</v>
      </c>
      <c r="G4" s="73"/>
      <c r="H4" s="8"/>
      <c r="I4" s="8"/>
      <c r="J4" s="8"/>
      <c r="K4" s="8"/>
    </row>
    <row r="5" spans="1:11" ht="16.5" thickBot="1" x14ac:dyDescent="0.4">
      <c r="A5" s="93"/>
      <c r="B5" s="95"/>
      <c r="C5" s="95"/>
      <c r="D5" s="95"/>
      <c r="E5" s="89"/>
      <c r="F5" s="91"/>
      <c r="G5" s="74"/>
      <c r="H5" s="8"/>
      <c r="I5" s="8"/>
      <c r="J5" s="8"/>
      <c r="K5" s="8"/>
    </row>
    <row r="6" spans="1:11" ht="16.5" thickBot="1" x14ac:dyDescent="0.4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4">
        <v>15</v>
      </c>
      <c r="H6" s="8"/>
      <c r="I6" s="8"/>
      <c r="J6" s="8"/>
      <c r="K6" s="8"/>
    </row>
    <row r="7" spans="1:11" s="5" customFormat="1" x14ac:dyDescent="0.35">
      <c r="A7" s="31">
        <v>1</v>
      </c>
      <c r="B7" s="54" t="s">
        <v>128</v>
      </c>
      <c r="C7" s="32" t="s">
        <v>4</v>
      </c>
      <c r="D7" s="76">
        <v>281</v>
      </c>
      <c r="E7" s="76"/>
      <c r="F7" s="76">
        <f>D7*E7</f>
        <v>0</v>
      </c>
      <c r="G7" s="75" t="s">
        <v>124</v>
      </c>
      <c r="H7" s="8"/>
      <c r="I7" s="8"/>
      <c r="J7" s="8"/>
      <c r="K7" s="8"/>
    </row>
    <row r="8" spans="1:11" s="7" customFormat="1" ht="16.5" x14ac:dyDescent="0.35">
      <c r="A8" s="33">
        <v>2</v>
      </c>
      <c r="B8" s="55" t="s">
        <v>25</v>
      </c>
      <c r="C8" s="34" t="s">
        <v>120</v>
      </c>
      <c r="D8" s="76">
        <v>10.9</v>
      </c>
      <c r="E8" s="76"/>
      <c r="F8" s="76">
        <f>D8*E8</f>
        <v>0</v>
      </c>
      <c r="G8" s="75" t="s">
        <v>124</v>
      </c>
      <c r="H8" s="8"/>
      <c r="I8" s="8"/>
      <c r="J8" s="8"/>
      <c r="K8" s="8"/>
    </row>
    <row r="9" spans="1:11" s="7" customFormat="1" ht="16.5" x14ac:dyDescent="0.35">
      <c r="A9" s="56">
        <v>3</v>
      </c>
      <c r="B9" s="57" t="s">
        <v>129</v>
      </c>
      <c r="C9" s="9" t="s">
        <v>120</v>
      </c>
      <c r="D9" s="77">
        <v>10.9</v>
      </c>
      <c r="E9" s="76"/>
      <c r="F9" s="76">
        <f t="shared" ref="F9:F72" si="0">D9*E9</f>
        <v>0</v>
      </c>
      <c r="G9" s="75" t="s">
        <v>124</v>
      </c>
      <c r="H9" s="8"/>
      <c r="I9" s="8"/>
      <c r="J9" s="8"/>
      <c r="K9" s="8"/>
    </row>
    <row r="10" spans="1:11" s="7" customFormat="1" x14ac:dyDescent="0.35">
      <c r="A10" s="56">
        <v>3.1</v>
      </c>
      <c r="B10" s="18" t="s">
        <v>51</v>
      </c>
      <c r="C10" s="9" t="s">
        <v>10</v>
      </c>
      <c r="D10" s="77">
        <v>21.8</v>
      </c>
      <c r="E10" s="76"/>
      <c r="F10" s="76">
        <f t="shared" si="0"/>
        <v>0</v>
      </c>
      <c r="G10" s="75" t="s">
        <v>124</v>
      </c>
      <c r="H10" s="8"/>
      <c r="I10" s="8"/>
      <c r="J10" s="8"/>
      <c r="K10" s="8"/>
    </row>
    <row r="11" spans="1:11" ht="16.5" x14ac:dyDescent="0.35">
      <c r="A11" s="35" t="s">
        <v>15</v>
      </c>
      <c r="B11" s="58" t="s">
        <v>130</v>
      </c>
      <c r="C11" s="13" t="s">
        <v>120</v>
      </c>
      <c r="D11" s="78">
        <v>28.71</v>
      </c>
      <c r="E11" s="76"/>
      <c r="F11" s="76">
        <f t="shared" si="0"/>
        <v>0</v>
      </c>
      <c r="G11" s="75" t="s">
        <v>124</v>
      </c>
      <c r="H11" s="8"/>
      <c r="I11" s="8"/>
      <c r="J11" s="8"/>
      <c r="K11" s="8"/>
    </row>
    <row r="12" spans="1:11" ht="16.5" x14ac:dyDescent="0.35">
      <c r="A12" s="35" t="s">
        <v>16</v>
      </c>
      <c r="B12" s="58" t="s">
        <v>11</v>
      </c>
      <c r="C12" s="13" t="s">
        <v>120</v>
      </c>
      <c r="D12" s="77">
        <v>1.5210000000000001</v>
      </c>
      <c r="E12" s="76"/>
      <c r="F12" s="76">
        <f t="shared" si="0"/>
        <v>0</v>
      </c>
      <c r="G12" s="75" t="s">
        <v>124</v>
      </c>
      <c r="H12" s="8"/>
      <c r="I12" s="8"/>
      <c r="J12" s="8"/>
      <c r="K12" s="8"/>
    </row>
    <row r="13" spans="1:11" ht="16.5" x14ac:dyDescent="0.35">
      <c r="A13" s="35" t="s">
        <v>17</v>
      </c>
      <c r="B13" s="58" t="s">
        <v>131</v>
      </c>
      <c r="C13" s="13" t="s">
        <v>120</v>
      </c>
      <c r="D13" s="77">
        <v>3.5489999999999999</v>
      </c>
      <c r="E13" s="76"/>
      <c r="F13" s="76">
        <f t="shared" si="0"/>
        <v>0</v>
      </c>
      <c r="G13" s="75" t="s">
        <v>124</v>
      </c>
    </row>
    <row r="14" spans="1:11" s="7" customFormat="1" ht="16.5" x14ac:dyDescent="0.35">
      <c r="A14" s="56" t="s">
        <v>18</v>
      </c>
      <c r="B14" s="57" t="s">
        <v>45</v>
      </c>
      <c r="C14" s="9" t="s">
        <v>120</v>
      </c>
      <c r="D14" s="77">
        <v>3.5489999999999999</v>
      </c>
      <c r="E14" s="76"/>
      <c r="F14" s="76">
        <f t="shared" si="0"/>
        <v>0</v>
      </c>
      <c r="G14" s="75" t="s">
        <v>124</v>
      </c>
    </row>
    <row r="15" spans="1:11" ht="16.5" x14ac:dyDescent="0.35">
      <c r="A15" s="36">
        <v>8</v>
      </c>
      <c r="B15" s="54" t="s">
        <v>132</v>
      </c>
      <c r="C15" s="37" t="s">
        <v>120</v>
      </c>
      <c r="D15" s="76">
        <v>16.89</v>
      </c>
      <c r="E15" s="76"/>
      <c r="F15" s="76">
        <f t="shared" si="0"/>
        <v>0</v>
      </c>
      <c r="G15" s="75" t="s">
        <v>124</v>
      </c>
    </row>
    <row r="16" spans="1:11" s="7" customFormat="1" ht="16.5" x14ac:dyDescent="0.35">
      <c r="A16" s="10" t="s">
        <v>27</v>
      </c>
      <c r="B16" s="58" t="s">
        <v>133</v>
      </c>
      <c r="C16" s="9" t="s">
        <v>120</v>
      </c>
      <c r="D16" s="77">
        <v>27.36</v>
      </c>
      <c r="E16" s="76"/>
      <c r="F16" s="76">
        <f t="shared" si="0"/>
        <v>0</v>
      </c>
      <c r="G16" s="75" t="s">
        <v>124</v>
      </c>
    </row>
    <row r="17" spans="1:218" ht="16.5" x14ac:dyDescent="0.35">
      <c r="A17" s="31" t="s">
        <v>26</v>
      </c>
      <c r="B17" s="54" t="s">
        <v>134</v>
      </c>
      <c r="C17" s="32" t="s">
        <v>120</v>
      </c>
      <c r="D17" s="79">
        <v>0.91199999999999992</v>
      </c>
      <c r="E17" s="76"/>
      <c r="F17" s="76">
        <f t="shared" si="0"/>
        <v>0</v>
      </c>
      <c r="G17" s="75" t="s">
        <v>124</v>
      </c>
    </row>
    <row r="18" spans="1:218" ht="16.5" x14ac:dyDescent="0.35">
      <c r="A18" s="31" t="s">
        <v>19</v>
      </c>
      <c r="B18" s="54" t="s">
        <v>135</v>
      </c>
      <c r="C18" s="32" t="s">
        <v>120</v>
      </c>
      <c r="D18" s="79">
        <v>2.1279999999999997</v>
      </c>
      <c r="E18" s="76"/>
      <c r="F18" s="76">
        <f t="shared" si="0"/>
        <v>0</v>
      </c>
      <c r="G18" s="75" t="s">
        <v>124</v>
      </c>
    </row>
    <row r="19" spans="1:218" s="7" customFormat="1" ht="16.5" x14ac:dyDescent="0.35">
      <c r="A19" s="56" t="s">
        <v>63</v>
      </c>
      <c r="B19" s="57" t="s">
        <v>36</v>
      </c>
      <c r="C19" s="9" t="s">
        <v>120</v>
      </c>
      <c r="D19" s="77">
        <v>2.1279999999999997</v>
      </c>
      <c r="E19" s="76"/>
      <c r="F19" s="76">
        <f t="shared" si="0"/>
        <v>0</v>
      </c>
      <c r="G19" s="75" t="s">
        <v>124</v>
      </c>
    </row>
    <row r="20" spans="1:218" ht="16.5" x14ac:dyDescent="0.35">
      <c r="A20" s="14">
        <v>13</v>
      </c>
      <c r="B20" s="59" t="s">
        <v>136</v>
      </c>
      <c r="C20" s="13" t="s">
        <v>120</v>
      </c>
      <c r="D20" s="80">
        <v>18.239999999999998</v>
      </c>
      <c r="E20" s="76"/>
      <c r="F20" s="76">
        <f t="shared" si="0"/>
        <v>0</v>
      </c>
      <c r="G20" s="75" t="s">
        <v>124</v>
      </c>
    </row>
    <row r="21" spans="1:218" ht="16.5" x14ac:dyDescent="0.35">
      <c r="A21" s="14">
        <v>14</v>
      </c>
      <c r="B21" s="59" t="s">
        <v>137</v>
      </c>
      <c r="C21" s="13" t="s">
        <v>120</v>
      </c>
      <c r="D21" s="80">
        <v>18.239999999999998</v>
      </c>
      <c r="E21" s="76"/>
      <c r="F21" s="76">
        <f t="shared" si="0"/>
        <v>0</v>
      </c>
      <c r="G21" s="75" t="s">
        <v>124</v>
      </c>
    </row>
    <row r="22" spans="1:218" ht="16.5" x14ac:dyDescent="0.35">
      <c r="A22" s="31" t="s">
        <v>20</v>
      </c>
      <c r="B22" s="54" t="s">
        <v>138</v>
      </c>
      <c r="C22" s="32" t="s">
        <v>120</v>
      </c>
      <c r="D22" s="79">
        <v>2.0299999999999998</v>
      </c>
      <c r="E22" s="76"/>
      <c r="F22" s="76">
        <f t="shared" si="0"/>
        <v>0</v>
      </c>
      <c r="G22" s="75" t="s">
        <v>124</v>
      </c>
    </row>
    <row r="23" spans="1:218" x14ac:dyDescent="0.35">
      <c r="A23" s="35" t="s">
        <v>68</v>
      </c>
      <c r="B23" s="58" t="s">
        <v>47</v>
      </c>
      <c r="C23" s="13" t="s">
        <v>10</v>
      </c>
      <c r="D23" s="77">
        <v>171.26499999999999</v>
      </c>
      <c r="E23" s="76"/>
      <c r="F23" s="76">
        <f t="shared" si="0"/>
        <v>0</v>
      </c>
      <c r="G23" s="75" t="s">
        <v>124</v>
      </c>
    </row>
    <row r="24" spans="1:218" s="19" customFormat="1" ht="16.5" x14ac:dyDescent="0.45">
      <c r="A24" s="35" t="s">
        <v>21</v>
      </c>
      <c r="B24" s="59" t="s">
        <v>139</v>
      </c>
      <c r="C24" s="13" t="s">
        <v>120</v>
      </c>
      <c r="D24" s="80">
        <v>4.67</v>
      </c>
      <c r="E24" s="76"/>
      <c r="F24" s="76">
        <f t="shared" si="0"/>
        <v>0</v>
      </c>
      <c r="G24" s="75" t="s">
        <v>124</v>
      </c>
    </row>
    <row r="25" spans="1:218" s="19" customFormat="1" x14ac:dyDescent="0.45">
      <c r="A25" s="38" t="s">
        <v>69</v>
      </c>
      <c r="B25" s="60" t="s">
        <v>140</v>
      </c>
      <c r="C25" s="13" t="s">
        <v>12</v>
      </c>
      <c r="D25" s="80">
        <v>5.1370000000000005</v>
      </c>
      <c r="E25" s="76"/>
      <c r="F25" s="76">
        <f t="shared" si="0"/>
        <v>0</v>
      </c>
      <c r="G25" s="75" t="s">
        <v>123</v>
      </c>
    </row>
    <row r="26" spans="1:218" ht="16.5" x14ac:dyDescent="0.35">
      <c r="A26" s="35" t="s">
        <v>70</v>
      </c>
      <c r="B26" s="18" t="s">
        <v>141</v>
      </c>
      <c r="C26" s="13" t="s">
        <v>120</v>
      </c>
      <c r="D26" s="80">
        <v>2.9</v>
      </c>
      <c r="E26" s="76"/>
      <c r="F26" s="76">
        <f t="shared" si="0"/>
        <v>0</v>
      </c>
      <c r="G26" s="75" t="s">
        <v>124</v>
      </c>
    </row>
    <row r="27" spans="1:218" ht="16.5" x14ac:dyDescent="0.35">
      <c r="A27" s="35" t="s">
        <v>71</v>
      </c>
      <c r="B27" s="18" t="s">
        <v>142</v>
      </c>
      <c r="C27" s="13" t="s">
        <v>120</v>
      </c>
      <c r="D27" s="80">
        <v>3.3349999999999995</v>
      </c>
      <c r="E27" s="76"/>
      <c r="F27" s="76">
        <f t="shared" si="0"/>
        <v>0</v>
      </c>
      <c r="G27" s="75" t="s">
        <v>123</v>
      </c>
    </row>
    <row r="28" spans="1:218" s="19" customFormat="1" ht="16.5" x14ac:dyDescent="0.45">
      <c r="A28" s="35" t="s">
        <v>72</v>
      </c>
      <c r="B28" s="59" t="s">
        <v>64</v>
      </c>
      <c r="C28" s="13" t="s">
        <v>120</v>
      </c>
      <c r="D28" s="80">
        <v>56.77</v>
      </c>
      <c r="E28" s="76"/>
      <c r="F28" s="76">
        <f t="shared" si="0"/>
        <v>0</v>
      </c>
      <c r="G28" s="75" t="s">
        <v>124</v>
      </c>
    </row>
    <row r="29" spans="1:218" s="19" customFormat="1" ht="16.5" x14ac:dyDescent="0.45">
      <c r="A29" s="38" t="s">
        <v>73</v>
      </c>
      <c r="B29" s="18" t="s">
        <v>14</v>
      </c>
      <c r="C29" s="13" t="s">
        <v>120</v>
      </c>
      <c r="D29" s="80">
        <v>62.44700000000001</v>
      </c>
      <c r="E29" s="76"/>
      <c r="F29" s="76">
        <f t="shared" si="0"/>
        <v>0</v>
      </c>
      <c r="G29" s="75" t="s">
        <v>123</v>
      </c>
    </row>
    <row r="30" spans="1:218" s="19" customFormat="1" ht="16.5" x14ac:dyDescent="0.45">
      <c r="A30" s="14">
        <v>20</v>
      </c>
      <c r="B30" s="59" t="s">
        <v>143</v>
      </c>
      <c r="C30" s="13" t="s">
        <v>120</v>
      </c>
      <c r="D30" s="80">
        <v>16.89</v>
      </c>
      <c r="E30" s="76"/>
      <c r="F30" s="76">
        <f t="shared" si="0"/>
        <v>0</v>
      </c>
      <c r="G30" s="75" t="s">
        <v>124</v>
      </c>
    </row>
    <row r="31" spans="1:218" ht="16.5" x14ac:dyDescent="0.35">
      <c r="A31" s="35" t="s">
        <v>74</v>
      </c>
      <c r="B31" s="18" t="s">
        <v>144</v>
      </c>
      <c r="C31" s="13" t="s">
        <v>121</v>
      </c>
      <c r="D31" s="80">
        <v>109</v>
      </c>
      <c r="E31" s="76"/>
      <c r="F31" s="76">
        <f t="shared" si="0"/>
        <v>0</v>
      </c>
      <c r="G31" s="75" t="s">
        <v>124</v>
      </c>
    </row>
    <row r="32" spans="1:218" x14ac:dyDescent="0.45">
      <c r="A32" s="35" t="s">
        <v>75</v>
      </c>
      <c r="B32" s="18" t="s">
        <v>48</v>
      </c>
      <c r="C32" s="13" t="s">
        <v>10</v>
      </c>
      <c r="D32" s="80">
        <v>15.586999999999998</v>
      </c>
      <c r="E32" s="76"/>
      <c r="F32" s="76">
        <f t="shared" si="0"/>
        <v>0</v>
      </c>
      <c r="G32" s="75" t="s">
        <v>123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</row>
    <row r="33" spans="1:218" x14ac:dyDescent="0.45">
      <c r="A33" s="35" t="s">
        <v>76</v>
      </c>
      <c r="B33" s="18" t="s">
        <v>49</v>
      </c>
      <c r="C33" s="13" t="s">
        <v>10</v>
      </c>
      <c r="D33" s="80">
        <v>10.398599999999998</v>
      </c>
      <c r="E33" s="76"/>
      <c r="F33" s="76">
        <f t="shared" si="0"/>
        <v>0</v>
      </c>
      <c r="G33" s="75" t="s">
        <v>123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</row>
    <row r="34" spans="1:218" x14ac:dyDescent="0.45">
      <c r="A34" s="35" t="s">
        <v>77</v>
      </c>
      <c r="B34" s="18" t="s">
        <v>50</v>
      </c>
      <c r="C34" s="13" t="s">
        <v>10</v>
      </c>
      <c r="D34" s="80">
        <v>0.1308</v>
      </c>
      <c r="E34" s="76"/>
      <c r="F34" s="76">
        <f t="shared" si="0"/>
        <v>0</v>
      </c>
      <c r="G34" s="75" t="s">
        <v>123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</row>
    <row r="35" spans="1:218" s="6" customFormat="1" x14ac:dyDescent="0.35">
      <c r="A35" s="39" t="s">
        <v>78</v>
      </c>
      <c r="B35" s="21" t="s">
        <v>65</v>
      </c>
      <c r="C35" s="11" t="s">
        <v>34</v>
      </c>
      <c r="D35" s="80">
        <v>146.9</v>
      </c>
      <c r="E35" s="76"/>
      <c r="F35" s="76">
        <f t="shared" si="0"/>
        <v>0</v>
      </c>
      <c r="G35" s="75" t="s">
        <v>124</v>
      </c>
    </row>
    <row r="36" spans="1:218" s="6" customFormat="1" x14ac:dyDescent="0.35">
      <c r="A36" s="15" t="s">
        <v>79</v>
      </c>
      <c r="B36" s="23" t="s">
        <v>145</v>
      </c>
      <c r="C36" s="11" t="s">
        <v>12</v>
      </c>
      <c r="D36" s="80">
        <v>0.63167000000000006</v>
      </c>
      <c r="E36" s="76"/>
      <c r="F36" s="76">
        <f t="shared" si="0"/>
        <v>0</v>
      </c>
      <c r="G36" s="75" t="s">
        <v>123</v>
      </c>
    </row>
    <row r="37" spans="1:218" s="6" customFormat="1" x14ac:dyDescent="0.35">
      <c r="A37" s="15" t="s">
        <v>80</v>
      </c>
      <c r="B37" s="23" t="s">
        <v>37</v>
      </c>
      <c r="C37" s="11" t="s">
        <v>12</v>
      </c>
      <c r="D37" s="80">
        <v>1.3955500000000001</v>
      </c>
      <c r="E37" s="76"/>
      <c r="F37" s="76">
        <f t="shared" si="0"/>
        <v>0</v>
      </c>
      <c r="G37" s="75" t="s">
        <v>123</v>
      </c>
    </row>
    <row r="38" spans="1:218" s="6" customFormat="1" ht="16.5" x14ac:dyDescent="0.35">
      <c r="A38" s="10" t="s">
        <v>81</v>
      </c>
      <c r="B38" s="21" t="s">
        <v>146</v>
      </c>
      <c r="C38" s="9" t="s">
        <v>120</v>
      </c>
      <c r="D38" s="77">
        <v>3.8831250000000006</v>
      </c>
      <c r="E38" s="76"/>
      <c r="F38" s="76">
        <f t="shared" si="0"/>
        <v>0</v>
      </c>
      <c r="G38" s="75" t="s">
        <v>124</v>
      </c>
    </row>
    <row r="39" spans="1:218" s="12" customFormat="1" x14ac:dyDescent="0.35">
      <c r="A39" s="10" t="s">
        <v>82</v>
      </c>
      <c r="B39" s="20" t="s">
        <v>147</v>
      </c>
      <c r="C39" s="9" t="s">
        <v>9</v>
      </c>
      <c r="D39" s="77">
        <v>4</v>
      </c>
      <c r="E39" s="76"/>
      <c r="F39" s="76">
        <f t="shared" si="0"/>
        <v>0</v>
      </c>
      <c r="G39" s="75" t="s">
        <v>123</v>
      </c>
    </row>
    <row r="40" spans="1:218" s="12" customFormat="1" x14ac:dyDescent="0.35">
      <c r="A40" s="10" t="s">
        <v>83</v>
      </c>
      <c r="B40" s="20" t="s">
        <v>148</v>
      </c>
      <c r="C40" s="9" t="s">
        <v>9</v>
      </c>
      <c r="D40" s="77">
        <v>1</v>
      </c>
      <c r="E40" s="76"/>
      <c r="F40" s="76">
        <f t="shared" si="0"/>
        <v>0</v>
      </c>
      <c r="G40" s="75" t="s">
        <v>123</v>
      </c>
    </row>
    <row r="41" spans="1:218" s="12" customFormat="1" x14ac:dyDescent="0.35">
      <c r="A41" s="10" t="s">
        <v>84</v>
      </c>
      <c r="B41" s="20" t="s">
        <v>149</v>
      </c>
      <c r="C41" s="9" t="s">
        <v>9</v>
      </c>
      <c r="D41" s="77">
        <v>1</v>
      </c>
      <c r="E41" s="76"/>
      <c r="F41" s="76">
        <f t="shared" si="0"/>
        <v>0</v>
      </c>
      <c r="G41" s="75" t="s">
        <v>123</v>
      </c>
    </row>
    <row r="42" spans="1:218" s="12" customFormat="1" x14ac:dyDescent="0.35">
      <c r="A42" s="10" t="s">
        <v>85</v>
      </c>
      <c r="B42" s="21" t="s">
        <v>125</v>
      </c>
      <c r="C42" s="11" t="s">
        <v>9</v>
      </c>
      <c r="D42" s="77">
        <v>1</v>
      </c>
      <c r="E42" s="76"/>
      <c r="F42" s="76">
        <f t="shared" si="0"/>
        <v>0</v>
      </c>
      <c r="G42" s="75" t="s">
        <v>180</v>
      </c>
    </row>
    <row r="43" spans="1:218" s="6" customFormat="1" x14ac:dyDescent="0.35">
      <c r="A43" s="10" t="s">
        <v>86</v>
      </c>
      <c r="B43" s="20" t="s">
        <v>24</v>
      </c>
      <c r="C43" s="9" t="s">
        <v>12</v>
      </c>
      <c r="D43" s="80">
        <v>0.88312499999999994</v>
      </c>
      <c r="E43" s="76"/>
      <c r="F43" s="76">
        <f t="shared" si="0"/>
        <v>0</v>
      </c>
      <c r="G43" s="75" t="s">
        <v>123</v>
      </c>
    </row>
    <row r="44" spans="1:218" s="6" customFormat="1" x14ac:dyDescent="0.35">
      <c r="A44" s="10" t="s">
        <v>87</v>
      </c>
      <c r="B44" s="57" t="s">
        <v>150</v>
      </c>
      <c r="C44" s="9" t="s">
        <v>12</v>
      </c>
      <c r="D44" s="80">
        <v>0.34559812500000003</v>
      </c>
      <c r="E44" s="76"/>
      <c r="F44" s="76">
        <f t="shared" si="0"/>
        <v>0</v>
      </c>
      <c r="G44" s="75" t="s">
        <v>123</v>
      </c>
    </row>
    <row r="45" spans="1:218" s="6" customFormat="1" x14ac:dyDescent="0.35">
      <c r="A45" s="10" t="s">
        <v>88</v>
      </c>
      <c r="B45" s="57" t="s">
        <v>151</v>
      </c>
      <c r="C45" s="9" t="s">
        <v>23</v>
      </c>
      <c r="D45" s="80">
        <v>3.4559812500000002</v>
      </c>
      <c r="E45" s="76"/>
      <c r="F45" s="76">
        <f t="shared" si="0"/>
        <v>0</v>
      </c>
      <c r="G45" s="75" t="s">
        <v>123</v>
      </c>
    </row>
    <row r="46" spans="1:218" s="6" customFormat="1" ht="16.5" x14ac:dyDescent="0.35">
      <c r="A46" s="10" t="s">
        <v>89</v>
      </c>
      <c r="B46" s="21" t="s">
        <v>152</v>
      </c>
      <c r="C46" s="9" t="s">
        <v>120</v>
      </c>
      <c r="D46" s="77">
        <v>1.5339999999999998</v>
      </c>
      <c r="E46" s="76"/>
      <c r="F46" s="76">
        <f t="shared" si="0"/>
        <v>0</v>
      </c>
      <c r="G46" s="75" t="s">
        <v>124</v>
      </c>
    </row>
    <row r="47" spans="1:218" s="6" customFormat="1" x14ac:dyDescent="0.35">
      <c r="A47" s="10" t="s">
        <v>90</v>
      </c>
      <c r="B47" s="20" t="s">
        <v>153</v>
      </c>
      <c r="C47" s="9" t="s">
        <v>9</v>
      </c>
      <c r="D47" s="80">
        <v>3</v>
      </c>
      <c r="E47" s="76"/>
      <c r="F47" s="76">
        <f t="shared" si="0"/>
        <v>0</v>
      </c>
      <c r="G47" s="75" t="s">
        <v>123</v>
      </c>
    </row>
    <row r="48" spans="1:218" s="6" customFormat="1" x14ac:dyDescent="0.35">
      <c r="A48" s="10" t="s">
        <v>91</v>
      </c>
      <c r="B48" s="57" t="s">
        <v>154</v>
      </c>
      <c r="C48" s="9" t="s">
        <v>9</v>
      </c>
      <c r="D48" s="80">
        <v>1</v>
      </c>
      <c r="E48" s="76"/>
      <c r="F48" s="76">
        <f t="shared" si="0"/>
        <v>0</v>
      </c>
      <c r="G48" s="75" t="s">
        <v>123</v>
      </c>
    </row>
    <row r="49" spans="1:7" s="6" customFormat="1" x14ac:dyDescent="0.35">
      <c r="A49" s="10" t="s">
        <v>92</v>
      </c>
      <c r="B49" s="61" t="s">
        <v>155</v>
      </c>
      <c r="C49" s="11" t="s">
        <v>9</v>
      </c>
      <c r="D49" s="80">
        <v>1</v>
      </c>
      <c r="E49" s="76"/>
      <c r="F49" s="76">
        <f t="shared" si="0"/>
        <v>0</v>
      </c>
      <c r="G49" s="75" t="s">
        <v>123</v>
      </c>
    </row>
    <row r="50" spans="1:7" s="6" customFormat="1" x14ac:dyDescent="0.35">
      <c r="A50" s="10" t="s">
        <v>93</v>
      </c>
      <c r="B50" s="21" t="s">
        <v>126</v>
      </c>
      <c r="C50" s="11" t="s">
        <v>9</v>
      </c>
      <c r="D50" s="80">
        <v>1</v>
      </c>
      <c r="E50" s="76"/>
      <c r="F50" s="76">
        <f t="shared" si="0"/>
        <v>0</v>
      </c>
      <c r="G50" s="75" t="s">
        <v>180</v>
      </c>
    </row>
    <row r="51" spans="1:7" s="6" customFormat="1" x14ac:dyDescent="0.35">
      <c r="A51" s="10" t="s">
        <v>94</v>
      </c>
      <c r="B51" s="20" t="s">
        <v>24</v>
      </c>
      <c r="C51" s="9" t="s">
        <v>12</v>
      </c>
      <c r="D51" s="80">
        <v>0.31400000000000006</v>
      </c>
      <c r="E51" s="76"/>
      <c r="F51" s="76">
        <f t="shared" si="0"/>
        <v>0</v>
      </c>
      <c r="G51" s="75" t="s">
        <v>123</v>
      </c>
    </row>
    <row r="52" spans="1:7" s="6" customFormat="1" x14ac:dyDescent="0.35">
      <c r="A52" s="10" t="s">
        <v>95</v>
      </c>
      <c r="B52" s="57" t="s">
        <v>150</v>
      </c>
      <c r="C52" s="9" t="s">
        <v>12</v>
      </c>
      <c r="D52" s="77">
        <v>0.13652599999999998</v>
      </c>
      <c r="E52" s="76"/>
      <c r="F52" s="76">
        <f t="shared" si="0"/>
        <v>0</v>
      </c>
      <c r="G52" s="75" t="s">
        <v>123</v>
      </c>
    </row>
    <row r="53" spans="1:7" s="6" customFormat="1" x14ac:dyDescent="0.35">
      <c r="A53" s="10" t="s">
        <v>96</v>
      </c>
      <c r="B53" s="57" t="s">
        <v>151</v>
      </c>
      <c r="C53" s="9" t="s">
        <v>23</v>
      </c>
      <c r="D53" s="77">
        <v>1.3652599999999997</v>
      </c>
      <c r="E53" s="76"/>
      <c r="F53" s="76">
        <f t="shared" si="0"/>
        <v>0</v>
      </c>
      <c r="G53" s="75" t="s">
        <v>123</v>
      </c>
    </row>
    <row r="54" spans="1:7" s="6" customFormat="1" ht="16.5" x14ac:dyDescent="0.35">
      <c r="A54" s="10" t="s">
        <v>97</v>
      </c>
      <c r="B54" s="21" t="s">
        <v>156</v>
      </c>
      <c r="C54" s="9" t="s">
        <v>120</v>
      </c>
      <c r="D54" s="77">
        <v>1.5339999999999998</v>
      </c>
      <c r="E54" s="76"/>
      <c r="F54" s="76">
        <f t="shared" si="0"/>
        <v>0</v>
      </c>
      <c r="G54" s="75" t="s">
        <v>124</v>
      </c>
    </row>
    <row r="55" spans="1:7" s="6" customFormat="1" x14ac:dyDescent="0.35">
      <c r="A55" s="10" t="s">
        <v>98</v>
      </c>
      <c r="B55" s="20" t="s">
        <v>153</v>
      </c>
      <c r="C55" s="9" t="s">
        <v>9</v>
      </c>
      <c r="D55" s="80">
        <v>3</v>
      </c>
      <c r="E55" s="76"/>
      <c r="F55" s="76">
        <f t="shared" si="0"/>
        <v>0</v>
      </c>
      <c r="G55" s="75" t="s">
        <v>123</v>
      </c>
    </row>
    <row r="56" spans="1:7" s="6" customFormat="1" x14ac:dyDescent="0.35">
      <c r="A56" s="10" t="s">
        <v>99</v>
      </c>
      <c r="B56" s="57" t="s">
        <v>154</v>
      </c>
      <c r="C56" s="9" t="s">
        <v>9</v>
      </c>
      <c r="D56" s="80">
        <v>1</v>
      </c>
      <c r="E56" s="76"/>
      <c r="F56" s="76">
        <f t="shared" si="0"/>
        <v>0</v>
      </c>
      <c r="G56" s="75" t="s">
        <v>123</v>
      </c>
    </row>
    <row r="57" spans="1:7" s="6" customFormat="1" x14ac:dyDescent="0.35">
      <c r="A57" s="10" t="s">
        <v>100</v>
      </c>
      <c r="B57" s="61" t="s">
        <v>155</v>
      </c>
      <c r="C57" s="11" t="s">
        <v>9</v>
      </c>
      <c r="D57" s="80">
        <v>1</v>
      </c>
      <c r="E57" s="76"/>
      <c r="F57" s="76">
        <f t="shared" si="0"/>
        <v>0</v>
      </c>
      <c r="G57" s="75" t="s">
        <v>123</v>
      </c>
    </row>
    <row r="58" spans="1:7" s="6" customFormat="1" x14ac:dyDescent="0.35">
      <c r="A58" s="10" t="s">
        <v>101</v>
      </c>
      <c r="B58" s="21" t="s">
        <v>126</v>
      </c>
      <c r="C58" s="11" t="s">
        <v>9</v>
      </c>
      <c r="D58" s="80">
        <v>1</v>
      </c>
      <c r="E58" s="76"/>
      <c r="F58" s="76">
        <f t="shared" si="0"/>
        <v>0</v>
      </c>
      <c r="G58" s="75" t="s">
        <v>180</v>
      </c>
    </row>
    <row r="59" spans="1:7" s="6" customFormat="1" x14ac:dyDescent="0.35">
      <c r="A59" s="10" t="s">
        <v>102</v>
      </c>
      <c r="B59" s="20" t="s">
        <v>24</v>
      </c>
      <c r="C59" s="9" t="s">
        <v>12</v>
      </c>
      <c r="D59" s="80">
        <v>0.31400000000000006</v>
      </c>
      <c r="E59" s="76"/>
      <c r="F59" s="76">
        <f t="shared" si="0"/>
        <v>0</v>
      </c>
      <c r="G59" s="75" t="s">
        <v>123</v>
      </c>
    </row>
    <row r="60" spans="1:7" s="6" customFormat="1" x14ac:dyDescent="0.35">
      <c r="A60" s="10" t="s">
        <v>103</v>
      </c>
      <c r="B60" s="57" t="s">
        <v>150</v>
      </c>
      <c r="C60" s="9" t="s">
        <v>12</v>
      </c>
      <c r="D60" s="77">
        <v>0.13652599999999998</v>
      </c>
      <c r="E60" s="76"/>
      <c r="F60" s="76">
        <f t="shared" si="0"/>
        <v>0</v>
      </c>
      <c r="G60" s="75" t="s">
        <v>123</v>
      </c>
    </row>
    <row r="61" spans="1:7" s="6" customFormat="1" x14ac:dyDescent="0.35">
      <c r="A61" s="10" t="s">
        <v>104</v>
      </c>
      <c r="B61" s="57" t="s">
        <v>151</v>
      </c>
      <c r="C61" s="9" t="s">
        <v>23</v>
      </c>
      <c r="D61" s="77">
        <v>1.3652599999999997</v>
      </c>
      <c r="E61" s="76"/>
      <c r="F61" s="76">
        <f t="shared" si="0"/>
        <v>0</v>
      </c>
      <c r="G61" s="75" t="s">
        <v>123</v>
      </c>
    </row>
    <row r="62" spans="1:7" s="6" customFormat="1" ht="16.5" x14ac:dyDescent="0.35">
      <c r="A62" s="10" t="s">
        <v>53</v>
      </c>
      <c r="B62" s="21" t="s">
        <v>157</v>
      </c>
      <c r="C62" s="9" t="s">
        <v>120</v>
      </c>
      <c r="D62" s="77">
        <v>1.3940000000000001</v>
      </c>
      <c r="E62" s="76"/>
      <c r="F62" s="76">
        <f t="shared" si="0"/>
        <v>0</v>
      </c>
      <c r="G62" s="75" t="s">
        <v>124</v>
      </c>
    </row>
    <row r="63" spans="1:7" s="6" customFormat="1" x14ac:dyDescent="0.35">
      <c r="A63" s="10" t="s">
        <v>105</v>
      </c>
      <c r="B63" s="20" t="s">
        <v>153</v>
      </c>
      <c r="C63" s="9" t="s">
        <v>9</v>
      </c>
      <c r="D63" s="80">
        <v>2</v>
      </c>
      <c r="E63" s="76"/>
      <c r="F63" s="76">
        <f t="shared" si="0"/>
        <v>0</v>
      </c>
      <c r="G63" s="75" t="s">
        <v>123</v>
      </c>
    </row>
    <row r="64" spans="1:7" s="6" customFormat="1" x14ac:dyDescent="0.35">
      <c r="A64" s="10" t="s">
        <v>106</v>
      </c>
      <c r="B64" s="20" t="s">
        <v>158</v>
      </c>
      <c r="C64" s="9" t="s">
        <v>9</v>
      </c>
      <c r="D64" s="80">
        <v>1</v>
      </c>
      <c r="E64" s="76"/>
      <c r="F64" s="76">
        <f t="shared" si="0"/>
        <v>0</v>
      </c>
      <c r="G64" s="75" t="s">
        <v>123</v>
      </c>
    </row>
    <row r="65" spans="1:7" s="6" customFormat="1" x14ac:dyDescent="0.35">
      <c r="A65" s="10" t="s">
        <v>107</v>
      </c>
      <c r="B65" s="57" t="s">
        <v>154</v>
      </c>
      <c r="C65" s="9" t="s">
        <v>9</v>
      </c>
      <c r="D65" s="80">
        <v>1</v>
      </c>
      <c r="E65" s="76"/>
      <c r="F65" s="76">
        <f t="shared" si="0"/>
        <v>0</v>
      </c>
      <c r="G65" s="75" t="s">
        <v>123</v>
      </c>
    </row>
    <row r="66" spans="1:7" s="6" customFormat="1" x14ac:dyDescent="0.35">
      <c r="A66" s="10" t="s">
        <v>54</v>
      </c>
      <c r="B66" s="61" t="s">
        <v>155</v>
      </c>
      <c r="C66" s="11" t="s">
        <v>9</v>
      </c>
      <c r="D66" s="80">
        <v>1</v>
      </c>
      <c r="E66" s="76"/>
      <c r="F66" s="76">
        <f t="shared" si="0"/>
        <v>0</v>
      </c>
      <c r="G66" s="75" t="s">
        <v>123</v>
      </c>
    </row>
    <row r="67" spans="1:7" s="6" customFormat="1" x14ac:dyDescent="0.35">
      <c r="A67" s="10" t="s">
        <v>55</v>
      </c>
      <c r="B67" s="21" t="s">
        <v>126</v>
      </c>
      <c r="C67" s="11" t="s">
        <v>9</v>
      </c>
      <c r="D67" s="80">
        <v>1</v>
      </c>
      <c r="E67" s="76"/>
      <c r="F67" s="76">
        <f t="shared" si="0"/>
        <v>0</v>
      </c>
      <c r="G67" s="75" t="s">
        <v>180</v>
      </c>
    </row>
    <row r="68" spans="1:7" s="6" customFormat="1" x14ac:dyDescent="0.35">
      <c r="A68" s="10" t="s">
        <v>56</v>
      </c>
      <c r="B68" s="20" t="s">
        <v>24</v>
      </c>
      <c r="C68" s="9" t="s">
        <v>12</v>
      </c>
      <c r="D68" s="80">
        <v>0.31400000000000006</v>
      </c>
      <c r="E68" s="76"/>
      <c r="F68" s="76">
        <f t="shared" si="0"/>
        <v>0</v>
      </c>
      <c r="G68" s="75" t="s">
        <v>123</v>
      </c>
    </row>
    <row r="69" spans="1:7" s="6" customFormat="1" x14ac:dyDescent="0.35">
      <c r="A69" s="10" t="s">
        <v>108</v>
      </c>
      <c r="B69" s="57" t="s">
        <v>150</v>
      </c>
      <c r="C69" s="9" t="s">
        <v>12</v>
      </c>
      <c r="D69" s="77">
        <v>0.12406600000000001</v>
      </c>
      <c r="E69" s="76"/>
      <c r="F69" s="76">
        <f t="shared" si="0"/>
        <v>0</v>
      </c>
      <c r="G69" s="75" t="s">
        <v>123</v>
      </c>
    </row>
    <row r="70" spans="1:7" s="6" customFormat="1" x14ac:dyDescent="0.35">
      <c r="A70" s="10" t="s">
        <v>109</v>
      </c>
      <c r="B70" s="57" t="s">
        <v>151</v>
      </c>
      <c r="C70" s="9" t="s">
        <v>23</v>
      </c>
      <c r="D70" s="77">
        <v>1.2406600000000001</v>
      </c>
      <c r="E70" s="76"/>
      <c r="F70" s="76">
        <f t="shared" si="0"/>
        <v>0</v>
      </c>
      <c r="G70" s="75" t="s">
        <v>123</v>
      </c>
    </row>
    <row r="71" spans="1:7" s="6" customFormat="1" ht="16.5" x14ac:dyDescent="0.35">
      <c r="A71" s="39" t="s">
        <v>22</v>
      </c>
      <c r="B71" s="21" t="s">
        <v>159</v>
      </c>
      <c r="C71" s="13" t="s">
        <v>121</v>
      </c>
      <c r="D71" s="80">
        <v>115.08</v>
      </c>
      <c r="E71" s="76"/>
      <c r="F71" s="76">
        <f t="shared" si="0"/>
        <v>0</v>
      </c>
      <c r="G71" s="75" t="s">
        <v>124</v>
      </c>
    </row>
    <row r="72" spans="1:7" s="6" customFormat="1" x14ac:dyDescent="0.35">
      <c r="A72" s="39" t="s">
        <v>28</v>
      </c>
      <c r="B72" s="21" t="s">
        <v>160</v>
      </c>
      <c r="C72" s="11" t="s">
        <v>10</v>
      </c>
      <c r="D72" s="80">
        <v>0.27619199999999999</v>
      </c>
      <c r="E72" s="76"/>
      <c r="F72" s="76">
        <f t="shared" si="0"/>
        <v>0</v>
      </c>
      <c r="G72" s="75" t="s">
        <v>123</v>
      </c>
    </row>
    <row r="73" spans="1:7" s="6" customFormat="1" x14ac:dyDescent="0.35">
      <c r="A73" s="15">
        <v>28</v>
      </c>
      <c r="B73" s="21" t="s">
        <v>161</v>
      </c>
      <c r="C73" s="11" t="s">
        <v>4</v>
      </c>
      <c r="D73" s="80">
        <v>27.5</v>
      </c>
      <c r="E73" s="76"/>
      <c r="F73" s="76">
        <f t="shared" ref="F73:F106" si="1">D73*E73</f>
        <v>0</v>
      </c>
      <c r="G73" s="75" t="s">
        <v>124</v>
      </c>
    </row>
    <row r="74" spans="1:7" s="6" customFormat="1" x14ac:dyDescent="0.35">
      <c r="A74" s="15" t="s">
        <v>29</v>
      </c>
      <c r="B74" s="21" t="s">
        <v>162</v>
      </c>
      <c r="C74" s="11" t="s">
        <v>4</v>
      </c>
      <c r="D74" s="80">
        <v>27.774999999999999</v>
      </c>
      <c r="E74" s="76"/>
      <c r="F74" s="76">
        <f t="shared" si="1"/>
        <v>0</v>
      </c>
      <c r="G74" s="75" t="s">
        <v>180</v>
      </c>
    </row>
    <row r="75" spans="1:7" s="6" customFormat="1" x14ac:dyDescent="0.35">
      <c r="A75" s="15">
        <v>29</v>
      </c>
      <c r="B75" s="21" t="s">
        <v>163</v>
      </c>
      <c r="C75" s="11" t="s">
        <v>4</v>
      </c>
      <c r="D75" s="80">
        <v>27.5</v>
      </c>
      <c r="E75" s="76"/>
      <c r="F75" s="76">
        <f t="shared" si="1"/>
        <v>0</v>
      </c>
      <c r="G75" s="75" t="s">
        <v>124</v>
      </c>
    </row>
    <row r="76" spans="1:7" s="6" customFormat="1" x14ac:dyDescent="0.35">
      <c r="A76" s="15" t="s">
        <v>30</v>
      </c>
      <c r="B76" s="21" t="s">
        <v>8</v>
      </c>
      <c r="C76" s="11" t="s">
        <v>4</v>
      </c>
      <c r="D76" s="80">
        <v>1.9524999999999999</v>
      </c>
      <c r="E76" s="76"/>
      <c r="F76" s="76">
        <f t="shared" si="1"/>
        <v>0</v>
      </c>
      <c r="G76" s="75" t="s">
        <v>180</v>
      </c>
    </row>
    <row r="77" spans="1:7" s="6" customFormat="1" x14ac:dyDescent="0.35">
      <c r="A77" s="15">
        <v>30</v>
      </c>
      <c r="B77" s="21" t="s">
        <v>164</v>
      </c>
      <c r="C77" s="11" t="s">
        <v>4</v>
      </c>
      <c r="D77" s="80">
        <v>177.5</v>
      </c>
      <c r="E77" s="76"/>
      <c r="F77" s="76">
        <f t="shared" si="1"/>
        <v>0</v>
      </c>
      <c r="G77" s="75" t="s">
        <v>124</v>
      </c>
    </row>
    <row r="78" spans="1:7" s="6" customFormat="1" x14ac:dyDescent="0.35">
      <c r="A78" s="15" t="s">
        <v>110</v>
      </c>
      <c r="B78" s="21" t="s">
        <v>162</v>
      </c>
      <c r="C78" s="11" t="s">
        <v>4</v>
      </c>
      <c r="D78" s="80">
        <v>179.27500000000001</v>
      </c>
      <c r="E78" s="76"/>
      <c r="F78" s="76">
        <f t="shared" si="1"/>
        <v>0</v>
      </c>
      <c r="G78" s="75" t="s">
        <v>180</v>
      </c>
    </row>
    <row r="79" spans="1:7" s="6" customFormat="1" x14ac:dyDescent="0.35">
      <c r="A79" s="15">
        <v>31</v>
      </c>
      <c r="B79" s="21" t="s">
        <v>163</v>
      </c>
      <c r="C79" s="11" t="s">
        <v>4</v>
      </c>
      <c r="D79" s="80">
        <v>177.5</v>
      </c>
      <c r="E79" s="76"/>
      <c r="F79" s="76">
        <f t="shared" si="1"/>
        <v>0</v>
      </c>
      <c r="G79" s="75" t="s">
        <v>124</v>
      </c>
    </row>
    <row r="80" spans="1:7" s="6" customFormat="1" x14ac:dyDescent="0.35">
      <c r="A80" s="15" t="s">
        <v>33</v>
      </c>
      <c r="B80" s="21" t="s">
        <v>8</v>
      </c>
      <c r="C80" s="11" t="s">
        <v>4</v>
      </c>
      <c r="D80" s="80">
        <v>12.602499999999999</v>
      </c>
      <c r="E80" s="76"/>
      <c r="F80" s="76">
        <f t="shared" si="1"/>
        <v>0</v>
      </c>
      <c r="G80" s="75" t="s">
        <v>180</v>
      </c>
    </row>
    <row r="81" spans="1:7" s="12" customFormat="1" x14ac:dyDescent="0.35">
      <c r="A81" s="40" t="s">
        <v>31</v>
      </c>
      <c r="B81" s="62" t="s">
        <v>165</v>
      </c>
      <c r="C81" s="41" t="s">
        <v>13</v>
      </c>
      <c r="D81" s="81">
        <v>2</v>
      </c>
      <c r="E81" s="76"/>
      <c r="F81" s="76">
        <f t="shared" si="1"/>
        <v>0</v>
      </c>
      <c r="G81" s="75" t="s">
        <v>124</v>
      </c>
    </row>
    <row r="82" spans="1:7" s="6" customFormat="1" x14ac:dyDescent="0.35">
      <c r="A82" s="10" t="s">
        <v>57</v>
      </c>
      <c r="B82" s="57" t="s">
        <v>150</v>
      </c>
      <c r="C82" s="9" t="s">
        <v>12</v>
      </c>
      <c r="D82" s="80">
        <v>0.1</v>
      </c>
      <c r="E82" s="76"/>
      <c r="F82" s="76">
        <f t="shared" si="1"/>
        <v>0</v>
      </c>
      <c r="G82" s="75" t="s">
        <v>123</v>
      </c>
    </row>
    <row r="83" spans="1:7" s="6" customFormat="1" x14ac:dyDescent="0.35">
      <c r="A83" s="10" t="s">
        <v>111</v>
      </c>
      <c r="B83" s="57" t="s">
        <v>151</v>
      </c>
      <c r="C83" s="9" t="s">
        <v>23</v>
      </c>
      <c r="D83" s="80">
        <v>1</v>
      </c>
      <c r="E83" s="76"/>
      <c r="F83" s="76">
        <f t="shared" si="1"/>
        <v>0</v>
      </c>
      <c r="G83" s="75" t="s">
        <v>123</v>
      </c>
    </row>
    <row r="84" spans="1:7" s="12" customFormat="1" x14ac:dyDescent="0.35">
      <c r="A84" s="40" t="s">
        <v>112</v>
      </c>
      <c r="B84" s="62" t="s">
        <v>166</v>
      </c>
      <c r="C84" s="41" t="s">
        <v>13</v>
      </c>
      <c r="D84" s="81">
        <v>5</v>
      </c>
      <c r="E84" s="76"/>
      <c r="F84" s="76">
        <f t="shared" si="1"/>
        <v>0</v>
      </c>
      <c r="G84" s="75" t="s">
        <v>124</v>
      </c>
    </row>
    <row r="85" spans="1:7" s="6" customFormat="1" x14ac:dyDescent="0.35">
      <c r="A85" s="10" t="s">
        <v>58</v>
      </c>
      <c r="B85" s="57" t="s">
        <v>150</v>
      </c>
      <c r="C85" s="9" t="s">
        <v>12</v>
      </c>
      <c r="D85" s="80">
        <v>0.25</v>
      </c>
      <c r="E85" s="76"/>
      <c r="F85" s="76">
        <f t="shared" si="1"/>
        <v>0</v>
      </c>
      <c r="G85" s="75" t="s">
        <v>123</v>
      </c>
    </row>
    <row r="86" spans="1:7" s="6" customFormat="1" x14ac:dyDescent="0.35">
      <c r="A86" s="10" t="s">
        <v>113</v>
      </c>
      <c r="B86" s="57" t="s">
        <v>151</v>
      </c>
      <c r="C86" s="9" t="s">
        <v>23</v>
      </c>
      <c r="D86" s="80">
        <v>2.5</v>
      </c>
      <c r="E86" s="76"/>
      <c r="F86" s="76">
        <f t="shared" si="1"/>
        <v>0</v>
      </c>
      <c r="G86" s="75" t="s">
        <v>123</v>
      </c>
    </row>
    <row r="87" spans="1:7" s="12" customFormat="1" x14ac:dyDescent="0.35">
      <c r="A87" s="39" t="s">
        <v>114</v>
      </c>
      <c r="B87" s="21" t="s">
        <v>38</v>
      </c>
      <c r="C87" s="11" t="s">
        <v>4</v>
      </c>
      <c r="D87" s="80">
        <v>25</v>
      </c>
      <c r="E87" s="76"/>
      <c r="F87" s="76">
        <f t="shared" si="1"/>
        <v>0</v>
      </c>
      <c r="G87" s="75" t="s">
        <v>124</v>
      </c>
    </row>
    <row r="88" spans="1:7" s="12" customFormat="1" x14ac:dyDescent="0.35">
      <c r="A88" s="39" t="s">
        <v>66</v>
      </c>
      <c r="B88" s="21" t="s">
        <v>39</v>
      </c>
      <c r="C88" s="11" t="s">
        <v>4</v>
      </c>
      <c r="D88" s="80">
        <v>50</v>
      </c>
      <c r="E88" s="76"/>
      <c r="F88" s="76">
        <f t="shared" si="1"/>
        <v>0</v>
      </c>
      <c r="G88" s="75" t="s">
        <v>124</v>
      </c>
    </row>
    <row r="89" spans="1:7" s="22" customFormat="1" x14ac:dyDescent="0.45">
      <c r="A89" s="14">
        <v>36</v>
      </c>
      <c r="B89" s="21" t="s">
        <v>167</v>
      </c>
      <c r="C89" s="13" t="s">
        <v>4</v>
      </c>
      <c r="D89" s="80">
        <v>60</v>
      </c>
      <c r="E89" s="76"/>
      <c r="F89" s="76">
        <f t="shared" si="1"/>
        <v>0</v>
      </c>
      <c r="G89" s="75" t="s">
        <v>124</v>
      </c>
    </row>
    <row r="90" spans="1:7" s="12" customFormat="1" x14ac:dyDescent="0.35">
      <c r="A90" s="15">
        <v>37</v>
      </c>
      <c r="B90" s="21" t="s">
        <v>40</v>
      </c>
      <c r="C90" s="11" t="s">
        <v>10</v>
      </c>
      <c r="D90" s="80">
        <v>3.444</v>
      </c>
      <c r="E90" s="76"/>
      <c r="F90" s="76">
        <f t="shared" si="1"/>
        <v>0</v>
      </c>
      <c r="G90" s="75" t="s">
        <v>124</v>
      </c>
    </row>
    <row r="91" spans="1:7" s="6" customFormat="1" x14ac:dyDescent="0.35">
      <c r="A91" s="63">
        <v>37.1</v>
      </c>
      <c r="B91" s="21" t="s">
        <v>51</v>
      </c>
      <c r="C91" s="11" t="s">
        <v>10</v>
      </c>
      <c r="D91" s="80">
        <v>3.444</v>
      </c>
      <c r="E91" s="76"/>
      <c r="F91" s="76">
        <f t="shared" si="1"/>
        <v>0</v>
      </c>
      <c r="G91" s="75" t="s">
        <v>124</v>
      </c>
    </row>
    <row r="92" spans="1:7" s="12" customFormat="1" ht="16.5" x14ac:dyDescent="0.35">
      <c r="A92" s="15">
        <v>38</v>
      </c>
      <c r="B92" s="21" t="s">
        <v>168</v>
      </c>
      <c r="C92" s="11" t="s">
        <v>120</v>
      </c>
      <c r="D92" s="77">
        <v>10.6</v>
      </c>
      <c r="E92" s="76"/>
      <c r="F92" s="76">
        <f t="shared" si="1"/>
        <v>0</v>
      </c>
      <c r="G92" s="75" t="s">
        <v>124</v>
      </c>
    </row>
    <row r="93" spans="1:7" s="12" customFormat="1" ht="16.5" x14ac:dyDescent="0.35">
      <c r="A93" s="15" t="s">
        <v>59</v>
      </c>
      <c r="B93" s="21" t="s">
        <v>169</v>
      </c>
      <c r="C93" s="11" t="s">
        <v>120</v>
      </c>
      <c r="D93" s="77">
        <v>10.758999999999999</v>
      </c>
      <c r="E93" s="76"/>
      <c r="F93" s="76">
        <f t="shared" si="1"/>
        <v>0</v>
      </c>
      <c r="G93" s="75" t="s">
        <v>123</v>
      </c>
    </row>
    <row r="94" spans="1:7" s="12" customFormat="1" x14ac:dyDescent="0.35">
      <c r="A94" s="15" t="s">
        <v>60</v>
      </c>
      <c r="B94" s="21" t="s">
        <v>170</v>
      </c>
      <c r="C94" s="11" t="s">
        <v>4</v>
      </c>
      <c r="D94" s="77">
        <v>3.5192000000000001</v>
      </c>
      <c r="E94" s="76"/>
      <c r="F94" s="76">
        <f t="shared" si="1"/>
        <v>0</v>
      </c>
      <c r="G94" s="75" t="s">
        <v>123</v>
      </c>
    </row>
    <row r="95" spans="1:7" s="6" customFormat="1" ht="16.5" x14ac:dyDescent="0.35">
      <c r="A95" s="15" t="s">
        <v>117</v>
      </c>
      <c r="B95" s="21" t="s">
        <v>8</v>
      </c>
      <c r="C95" s="11" t="s">
        <v>120</v>
      </c>
      <c r="D95" s="80">
        <v>2.12</v>
      </c>
      <c r="E95" s="76"/>
      <c r="F95" s="76">
        <f t="shared" si="1"/>
        <v>0</v>
      </c>
      <c r="G95" s="75" t="s">
        <v>180</v>
      </c>
    </row>
    <row r="96" spans="1:7" s="6" customFormat="1" ht="16.5" x14ac:dyDescent="0.35">
      <c r="A96" s="10" t="s">
        <v>61</v>
      </c>
      <c r="B96" s="21" t="s">
        <v>171</v>
      </c>
      <c r="C96" s="9" t="s">
        <v>120</v>
      </c>
      <c r="D96" s="78">
        <v>3.8831250000000006</v>
      </c>
      <c r="E96" s="76"/>
      <c r="F96" s="76">
        <f t="shared" si="1"/>
        <v>0</v>
      </c>
      <c r="G96" s="75" t="s">
        <v>124</v>
      </c>
    </row>
    <row r="97" spans="1:7" s="6" customFormat="1" ht="16.5" x14ac:dyDescent="0.35">
      <c r="A97" s="10" t="s">
        <v>41</v>
      </c>
      <c r="B97" s="21" t="s">
        <v>172</v>
      </c>
      <c r="C97" s="9" t="s">
        <v>120</v>
      </c>
      <c r="D97" s="77">
        <v>1.3940000000000001</v>
      </c>
      <c r="E97" s="76"/>
      <c r="F97" s="76">
        <f t="shared" si="1"/>
        <v>0</v>
      </c>
      <c r="G97" s="75" t="s">
        <v>124</v>
      </c>
    </row>
    <row r="98" spans="1:7" s="12" customFormat="1" x14ac:dyDescent="0.35">
      <c r="A98" s="39" t="s">
        <v>42</v>
      </c>
      <c r="B98" s="21" t="s">
        <v>173</v>
      </c>
      <c r="C98" s="11" t="s">
        <v>10</v>
      </c>
      <c r="D98" s="80">
        <v>13.192812500000002</v>
      </c>
      <c r="E98" s="76"/>
      <c r="F98" s="76">
        <f t="shared" si="1"/>
        <v>0</v>
      </c>
      <c r="G98" s="75" t="s">
        <v>124</v>
      </c>
    </row>
    <row r="99" spans="1:7" s="6" customFormat="1" x14ac:dyDescent="0.35">
      <c r="A99" s="64" t="s">
        <v>115</v>
      </c>
      <c r="B99" s="21" t="s">
        <v>46</v>
      </c>
      <c r="C99" s="11" t="s">
        <v>10</v>
      </c>
      <c r="D99" s="80">
        <v>13.192812500000002</v>
      </c>
      <c r="E99" s="76"/>
      <c r="F99" s="76">
        <f t="shared" si="1"/>
        <v>0</v>
      </c>
      <c r="G99" s="75" t="s">
        <v>124</v>
      </c>
    </row>
    <row r="100" spans="1:7" s="6" customFormat="1" x14ac:dyDescent="0.35">
      <c r="A100" s="39" t="s">
        <v>62</v>
      </c>
      <c r="B100" s="65" t="s">
        <v>174</v>
      </c>
      <c r="C100" s="11" t="s">
        <v>10</v>
      </c>
      <c r="D100" s="80">
        <v>0.13800000000000001</v>
      </c>
      <c r="E100" s="76"/>
      <c r="F100" s="76">
        <f t="shared" si="1"/>
        <v>0</v>
      </c>
      <c r="G100" s="75" t="s">
        <v>124</v>
      </c>
    </row>
    <row r="101" spans="1:7" s="6" customFormat="1" x14ac:dyDescent="0.35">
      <c r="A101" s="39" t="s">
        <v>116</v>
      </c>
      <c r="B101" s="57" t="s">
        <v>175</v>
      </c>
      <c r="C101" s="9" t="s">
        <v>10</v>
      </c>
      <c r="D101" s="77">
        <v>0.13800000000000001</v>
      </c>
      <c r="E101" s="76"/>
      <c r="F101" s="76">
        <f t="shared" si="1"/>
        <v>0</v>
      </c>
      <c r="G101" s="75" t="s">
        <v>124</v>
      </c>
    </row>
    <row r="102" spans="1:7" s="6" customFormat="1" x14ac:dyDescent="0.35">
      <c r="A102" s="15">
        <v>43</v>
      </c>
      <c r="B102" s="21" t="s">
        <v>176</v>
      </c>
      <c r="C102" s="11" t="s">
        <v>4</v>
      </c>
      <c r="D102" s="80">
        <v>35</v>
      </c>
      <c r="E102" s="76"/>
      <c r="F102" s="76">
        <f t="shared" si="1"/>
        <v>0</v>
      </c>
      <c r="G102" s="75" t="s">
        <v>124</v>
      </c>
    </row>
    <row r="103" spans="1:7" s="6" customFormat="1" x14ac:dyDescent="0.35">
      <c r="A103" s="15" t="s">
        <v>32</v>
      </c>
      <c r="B103" s="21" t="s">
        <v>127</v>
      </c>
      <c r="C103" s="11" t="s">
        <v>4</v>
      </c>
      <c r="D103" s="80">
        <v>35.35</v>
      </c>
      <c r="E103" s="76"/>
      <c r="F103" s="76">
        <f t="shared" si="1"/>
        <v>0</v>
      </c>
      <c r="G103" s="75" t="s">
        <v>180</v>
      </c>
    </row>
    <row r="104" spans="1:7" s="6" customFormat="1" x14ac:dyDescent="0.35">
      <c r="A104" s="39" t="s">
        <v>43</v>
      </c>
      <c r="B104" s="21" t="s">
        <v>177</v>
      </c>
      <c r="C104" s="11" t="s">
        <v>13</v>
      </c>
      <c r="D104" s="80">
        <v>3</v>
      </c>
      <c r="E104" s="76"/>
      <c r="F104" s="76">
        <f t="shared" si="1"/>
        <v>0</v>
      </c>
      <c r="G104" s="75" t="s">
        <v>124</v>
      </c>
    </row>
    <row r="105" spans="1:7" s="6" customFormat="1" x14ac:dyDescent="0.35">
      <c r="A105" s="39" t="s">
        <v>35</v>
      </c>
      <c r="B105" s="21" t="s">
        <v>52</v>
      </c>
      <c r="C105" s="11" t="s">
        <v>9</v>
      </c>
      <c r="D105" s="80">
        <v>0.34500000000000003</v>
      </c>
      <c r="E105" s="76"/>
      <c r="F105" s="76">
        <f t="shared" si="1"/>
        <v>0</v>
      </c>
      <c r="G105" s="75" t="s">
        <v>123</v>
      </c>
    </row>
    <row r="106" spans="1:7" s="6" customFormat="1" ht="16.5" thickBot="1" x14ac:dyDescent="0.4">
      <c r="A106" s="39" t="s">
        <v>44</v>
      </c>
      <c r="B106" s="65" t="s">
        <v>67</v>
      </c>
      <c r="C106" s="11" t="s">
        <v>13</v>
      </c>
      <c r="D106" s="80">
        <v>34</v>
      </c>
      <c r="E106" s="76"/>
      <c r="F106" s="76">
        <f t="shared" si="1"/>
        <v>0</v>
      </c>
      <c r="G106" s="75" t="s">
        <v>124</v>
      </c>
    </row>
    <row r="107" spans="1:7" ht="16.5" thickBot="1" x14ac:dyDescent="0.4">
      <c r="A107" s="42"/>
      <c r="B107" s="66" t="s">
        <v>5</v>
      </c>
      <c r="C107" s="43"/>
      <c r="D107" s="82"/>
      <c r="E107" s="82"/>
      <c r="F107" s="83">
        <f>SUM(F7:F106)</f>
        <v>0</v>
      </c>
    </row>
    <row r="108" spans="1:7" ht="16.5" thickBot="1" x14ac:dyDescent="0.4">
      <c r="A108" s="44"/>
      <c r="B108" s="67" t="s">
        <v>178</v>
      </c>
      <c r="C108" s="45"/>
      <c r="D108" s="84"/>
      <c r="E108" s="84"/>
      <c r="F108" s="85">
        <f>F107*C108</f>
        <v>0</v>
      </c>
    </row>
    <row r="109" spans="1:7" ht="16.5" thickBot="1" x14ac:dyDescent="0.4">
      <c r="A109" s="47"/>
      <c r="B109" s="68" t="s">
        <v>6</v>
      </c>
      <c r="C109" s="48"/>
      <c r="D109" s="86"/>
      <c r="E109" s="86"/>
      <c r="F109" s="83">
        <f>SUM(F107:F108)</f>
        <v>0</v>
      </c>
    </row>
    <row r="110" spans="1:7" ht="16.5" thickBot="1" x14ac:dyDescent="0.4">
      <c r="A110" s="44"/>
      <c r="B110" s="67" t="s">
        <v>7</v>
      </c>
      <c r="C110" s="45"/>
      <c r="D110" s="84"/>
      <c r="E110" s="84"/>
      <c r="F110" s="85">
        <f>F109*C110</f>
        <v>0</v>
      </c>
    </row>
    <row r="111" spans="1:7" ht="16.5" thickBot="1" x14ac:dyDescent="0.4">
      <c r="A111" s="47"/>
      <c r="B111" s="68" t="s">
        <v>6</v>
      </c>
      <c r="C111" s="48"/>
      <c r="D111" s="86"/>
      <c r="E111" s="86"/>
      <c r="F111" s="83">
        <f>SUM(F109:F110)</f>
        <v>0</v>
      </c>
    </row>
    <row r="112" spans="1:7" ht="16.5" thickBot="1" x14ac:dyDescent="0.4">
      <c r="A112" s="47"/>
      <c r="B112" s="69" t="s">
        <v>179</v>
      </c>
      <c r="C112" s="49"/>
      <c r="D112" s="86"/>
      <c r="E112" s="86"/>
      <c r="F112" s="87">
        <f>F111*C112</f>
        <v>0</v>
      </c>
    </row>
    <row r="113" spans="1:6" ht="16.5" thickBot="1" x14ac:dyDescent="0.4">
      <c r="A113" s="44"/>
      <c r="B113" s="70" t="s">
        <v>6</v>
      </c>
      <c r="C113" s="46"/>
      <c r="D113" s="84"/>
      <c r="E113" s="84"/>
      <c r="F113" s="84">
        <f>SUM(F111:F112)</f>
        <v>0</v>
      </c>
    </row>
    <row r="114" spans="1:6" x14ac:dyDescent="0.35">
      <c r="A114" s="50"/>
      <c r="B114" s="51"/>
      <c r="C114" s="1"/>
      <c r="D114" s="52"/>
      <c r="E114" s="1"/>
      <c r="F114" s="53"/>
    </row>
  </sheetData>
  <autoFilter ref="A6:G11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2020-12-23T09:57:44Z</dcterms:modified>
</cp:coreProperties>
</file>